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 Dokumenty Kometa\Tiskopisy\Formuláře SKP\Cestovní náhrady vyúčtování od 2022\"/>
    </mc:Choice>
  </mc:AlternateContent>
  <bookViews>
    <workbookView xWindow="0" yWindow="0" windowWidth="27135" windowHeight="11130"/>
  </bookViews>
  <sheets>
    <sheet name="strana 1" sheetId="1" r:id="rId1"/>
    <sheet name="strana 2" sheetId="3" r:id="rId2"/>
  </sheets>
  <definedNames>
    <definedName name="_xlnm.Print_Area" localSheetId="1">'strana 2'!$A$1:$O$52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I34" i="3"/>
  <c r="I38" i="3"/>
  <c r="I42" i="3"/>
  <c r="G44" i="3"/>
  <c r="I44" i="3" s="1"/>
  <c r="G42" i="3"/>
  <c r="G40" i="3"/>
  <c r="I40" i="3" s="1"/>
  <c r="G38" i="3"/>
  <c r="G36" i="3"/>
  <c r="I36" i="3" s="1"/>
  <c r="G34" i="3"/>
  <c r="G32" i="3"/>
  <c r="I32" i="3" s="1"/>
  <c r="G30" i="3" l="1"/>
  <c r="I30" i="3" s="1"/>
  <c r="G28" i="3"/>
  <c r="I28" i="3" s="1"/>
  <c r="G26" i="3"/>
  <c r="I26" i="3" s="1"/>
  <c r="N26" i="3" s="1"/>
  <c r="G24" i="3"/>
  <c r="I24" i="3" s="1"/>
  <c r="G22" i="3"/>
  <c r="I22" i="3" s="1"/>
  <c r="G20" i="3"/>
  <c r="G18" i="3"/>
  <c r="G16" i="3"/>
  <c r="G14" i="3"/>
  <c r="G12" i="3"/>
  <c r="G10" i="3"/>
  <c r="G8" i="3"/>
  <c r="I8" i="3" s="1"/>
  <c r="G6" i="3"/>
  <c r="N44" i="3"/>
  <c r="N42" i="3"/>
  <c r="N40" i="3"/>
  <c r="N38" i="3"/>
  <c r="N36" i="3"/>
  <c r="N34" i="3"/>
  <c r="N32" i="3"/>
  <c r="N30" i="3"/>
  <c r="N28" i="3"/>
  <c r="N24" i="3"/>
  <c r="N22" i="3"/>
  <c r="L45" i="3"/>
  <c r="K45" i="3"/>
  <c r="J45" i="3"/>
  <c r="I16" i="3" l="1"/>
  <c r="N16" i="3" s="1"/>
  <c r="I10" i="3"/>
  <c r="N10" i="3" s="1"/>
  <c r="I18" i="3"/>
  <c r="N18" i="3" s="1"/>
  <c r="I12" i="3"/>
  <c r="N12" i="3" s="1"/>
  <c r="I20" i="3"/>
  <c r="N20" i="3" s="1"/>
  <c r="I6" i="3"/>
  <c r="N6" i="3" s="1"/>
  <c r="I14" i="3"/>
  <c r="N14" i="3" s="1"/>
  <c r="N8" i="3"/>
  <c r="N45" i="3" l="1"/>
  <c r="N47" i="3" s="1"/>
  <c r="I45" i="3"/>
  <c r="D34" i="1"/>
</calcChain>
</file>

<file path=xl/sharedStrings.xml><?xml version="1.0" encoding="utf-8"?>
<sst xmlns="http://schemas.openxmlformats.org/spreadsheetml/2006/main" count="122" uniqueCount="54">
  <si>
    <t>Právní forma: Spolek</t>
  </si>
  <si>
    <t>IČ: 416 04 164</t>
  </si>
  <si>
    <t>Sportovní klub policie KOMETA BRNO</t>
  </si>
  <si>
    <t>Bauerova 321/5, Pisárky, 603 00 Brno</t>
  </si>
  <si>
    <t>Příjmení</t>
  </si>
  <si>
    <t>Jméno</t>
  </si>
  <si>
    <t>1. Příjmení, jméno, titul</t>
  </si>
  <si>
    <t>2. Bydliště</t>
  </si>
  <si>
    <t>Počátek cesty (místo, datum)</t>
  </si>
  <si>
    <t>Konec cesty (místo, datum)</t>
  </si>
  <si>
    <t>Místo sportovní akce</t>
  </si>
  <si>
    <t>Druh sportovní akce</t>
  </si>
  <si>
    <t>3. sportovní oddíl</t>
  </si>
  <si>
    <t>4.Spolucestující</t>
  </si>
  <si>
    <t>5.Určený doravní prostředek</t>
  </si>
  <si>
    <t>AUS</t>
  </si>
  <si>
    <t>SPZ</t>
  </si>
  <si>
    <t>6. Doložené doklady k akci</t>
  </si>
  <si>
    <t>Propozice</t>
  </si>
  <si>
    <t>Startovní listina</t>
  </si>
  <si>
    <t>Výsledková listina</t>
  </si>
  <si>
    <t>ANO</t>
  </si>
  <si>
    <t>NE</t>
  </si>
  <si>
    <t>Poznámka</t>
  </si>
  <si>
    <t>Dle směrnice SKP příslušného oddílu je stanovena náhrada na 1 km ve výši</t>
  </si>
  <si>
    <t>datum</t>
  </si>
  <si>
    <t>odjezd - příjezd</t>
  </si>
  <si>
    <t>Použitý dopr. prostředek</t>
  </si>
  <si>
    <t>Vzdálenost v km</t>
  </si>
  <si>
    <t>Počátek a konec pracovního výkonu (hodina)</t>
  </si>
  <si>
    <t>Jízdné a místní přeprava</t>
  </si>
  <si>
    <t>Stravné (příplatek na stravu)</t>
  </si>
  <si>
    <t>Nocležné</t>
  </si>
  <si>
    <t>Nutné vedlejší výdaje</t>
  </si>
  <si>
    <t>Celkem</t>
  </si>
  <si>
    <t>Upraveno</t>
  </si>
  <si>
    <t>Kč</t>
  </si>
  <si>
    <t>v hod.</t>
  </si>
  <si>
    <t>Odjezd</t>
  </si>
  <si>
    <t>Příjezd</t>
  </si>
  <si>
    <t>Záloha</t>
  </si>
  <si>
    <t>Doplatek - Přeplatek</t>
  </si>
  <si>
    <t>datum a podpis účtovatele</t>
  </si>
  <si>
    <t>Vyúčtování cesty na sportovní akci</t>
  </si>
  <si>
    <t>Základní sazba dle směrnice SKP</t>
  </si>
  <si>
    <t>Náklady na PHM dle dokladu</t>
  </si>
  <si>
    <t>Průměrná sportřeba na 100 Km dle technického průkazu</t>
  </si>
  <si>
    <t>Max náhrady za kilometr dle  § 157 odst. 4 zákoníku práce</t>
  </si>
  <si>
    <t>Aktuální cena PHM dle vyhlášky Ministerstva práce a sociálních věcí</t>
  </si>
  <si>
    <t>Max náhrada za PHM dle Ministerstva práce a sociálních věcí</t>
  </si>
  <si>
    <t>Palivo</t>
  </si>
  <si>
    <t>Druh vozidla</t>
  </si>
  <si>
    <t>Max celková nahrada dle zákoníku práce</t>
  </si>
  <si>
    <t>Příspěvek na úhradu cestovních nákladů souvisejících s účastí na sportovní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</si>
</sst>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d/m/yyyy;@"/>
    <numFmt numFmtId="165" formatCode="h:mm:ss;@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name val="Arial CE"/>
      <charset val="238"/>
    </font>
    <font>
      <b/>
      <sz val="14"/>
      <name val="Sans SerifCE"/>
      <family val="2"/>
      <charset val="238"/>
    </font>
    <font>
      <sz val="11"/>
      <name val="Sans SerifCE"/>
      <family val="2"/>
      <charset val="238"/>
    </font>
    <font>
      <b/>
      <sz val="11"/>
      <name val="Sans SerifCE"/>
      <family val="2"/>
      <charset val="238"/>
    </font>
    <font>
      <sz val="11"/>
      <name val="Arial Narrow CE"/>
      <family val="2"/>
      <charset val="238"/>
    </font>
    <font>
      <sz val="10"/>
      <name val="Sans Serif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0" fillId="0" borderId="0" xfId="0" applyFont="1" applyBorder="1"/>
    <xf numFmtId="0" fontId="0" fillId="0" borderId="12" xfId="0" applyFont="1" applyBorder="1"/>
    <xf numFmtId="0" fontId="0" fillId="0" borderId="10" xfId="0" applyFont="1" applyBorder="1"/>
    <xf numFmtId="0" fontId="0" fillId="0" borderId="16" xfId="0" applyBorder="1"/>
    <xf numFmtId="0" fontId="2" fillId="0" borderId="8" xfId="0" applyFont="1" applyBorder="1"/>
    <xf numFmtId="0" fontId="7" fillId="0" borderId="0" xfId="0" applyFont="1" applyBorder="1"/>
    <xf numFmtId="0" fontId="7" fillId="0" borderId="12" xfId="0" applyFont="1" applyBorder="1"/>
    <xf numFmtId="0" fontId="6" fillId="0" borderId="11" xfId="0" applyFont="1" applyBorder="1" applyAlignment="1">
      <alignment horizontal="justify" vertical="center"/>
    </xf>
    <xf numFmtId="0" fontId="7" fillId="0" borderId="4" xfId="0" applyFont="1" applyBorder="1"/>
    <xf numFmtId="0" fontId="6" fillId="0" borderId="13" xfId="0" applyFont="1" applyBorder="1" applyAlignment="1">
      <alignment horizontal="justify" vertic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1" xfId="0" applyFont="1" applyBorder="1"/>
    <xf numFmtId="0" fontId="2" fillId="0" borderId="13" xfId="0" applyFont="1" applyBorder="1" applyAlignment="1">
      <alignment vertical="center"/>
    </xf>
    <xf numFmtId="0" fontId="0" fillId="0" borderId="2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1" xfId="0" applyBorder="1"/>
    <xf numFmtId="44" fontId="0" fillId="0" borderId="21" xfId="1" applyFont="1" applyBorder="1"/>
    <xf numFmtId="0" fontId="0" fillId="0" borderId="6" xfId="0" applyBorder="1"/>
    <xf numFmtId="0" fontId="0" fillId="0" borderId="0" xfId="0" applyBorder="1"/>
    <xf numFmtId="0" fontId="0" fillId="0" borderId="14" xfId="0" applyBorder="1"/>
    <xf numFmtId="0" fontId="0" fillId="0" borderId="6" xfId="0" applyFont="1" applyBorder="1"/>
    <xf numFmtId="0" fontId="0" fillId="0" borderId="22" xfId="0" applyBorder="1"/>
    <xf numFmtId="0" fontId="5" fillId="0" borderId="17" xfId="0" applyFont="1" applyBorder="1" applyAlignment="1">
      <alignment horizontal="justify" vertical="center"/>
    </xf>
    <xf numFmtId="0" fontId="9" fillId="0" borderId="18" xfId="0" applyFont="1" applyBorder="1"/>
    <xf numFmtId="0" fontId="10" fillId="0" borderId="0" xfId="2"/>
    <xf numFmtId="0" fontId="12" fillId="0" borderId="31" xfId="2" applyFont="1" applyBorder="1" applyAlignment="1">
      <alignment horizontal="center" vertical="center" textRotation="90"/>
    </xf>
    <xf numFmtId="0" fontId="12" fillId="0" borderId="20" xfId="2" applyFont="1" applyBorder="1" applyAlignment="1">
      <alignment horizontal="centerContinuous" vertical="center"/>
    </xf>
    <xf numFmtId="0" fontId="12" fillId="0" borderId="32" xfId="2" applyFont="1" applyBorder="1" applyAlignment="1">
      <alignment horizontal="centerContinuous"/>
    </xf>
    <xf numFmtId="0" fontId="12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textRotation="90"/>
    </xf>
    <xf numFmtId="0" fontId="12" fillId="0" borderId="0" xfId="2" applyFont="1" applyBorder="1" applyAlignment="1">
      <alignment horizontal="center" vertical="center" textRotation="90"/>
    </xf>
    <xf numFmtId="0" fontId="12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/>
    </xf>
    <xf numFmtId="0" fontId="12" fillId="0" borderId="18" xfId="2" applyFont="1" applyBorder="1" applyAlignment="1">
      <alignment horizontal="center" vertical="center" textRotation="90" wrapText="1"/>
    </xf>
    <xf numFmtId="0" fontId="12" fillId="0" borderId="18" xfId="2" applyFont="1" applyBorder="1" applyAlignment="1">
      <alignment horizontal="center" vertical="top" wrapText="1"/>
    </xf>
    <xf numFmtId="0" fontId="12" fillId="0" borderId="34" xfId="2" applyFont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/>
    </xf>
    <xf numFmtId="0" fontId="13" fillId="0" borderId="37" xfId="2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22" xfId="2" applyFont="1" applyBorder="1" applyAlignment="1">
      <alignment horizontal="center"/>
    </xf>
    <xf numFmtId="164" fontId="12" fillId="0" borderId="8" xfId="2" applyNumberFormat="1" applyFont="1" applyBorder="1" applyAlignment="1">
      <alignment horizontal="center"/>
    </xf>
    <xf numFmtId="0" fontId="12" fillId="0" borderId="9" xfId="2" applyFont="1" applyBorder="1"/>
    <xf numFmtId="164" fontId="12" fillId="0" borderId="11" xfId="2" applyNumberFormat="1" applyFont="1" applyBorder="1" applyAlignment="1">
      <alignment horizontal="center"/>
    </xf>
    <xf numFmtId="0" fontId="12" fillId="0" borderId="23" xfId="2" applyFont="1" applyBorder="1"/>
    <xf numFmtId="0" fontId="12" fillId="0" borderId="18" xfId="2" applyFont="1" applyBorder="1"/>
    <xf numFmtId="0" fontId="12" fillId="0" borderId="4" xfId="2" applyFont="1" applyBorder="1"/>
    <xf numFmtId="44" fontId="12" fillId="0" borderId="18" xfId="3" applyFont="1" applyBorder="1"/>
    <xf numFmtId="0" fontId="12" fillId="0" borderId="39" xfId="2" applyFont="1" applyBorder="1"/>
    <xf numFmtId="0" fontId="12" fillId="0" borderId="40" xfId="2" applyFont="1" applyBorder="1"/>
    <xf numFmtId="44" fontId="12" fillId="0" borderId="40" xfId="3" applyFont="1" applyBorder="1"/>
    <xf numFmtId="0" fontId="12" fillId="0" borderId="41" xfId="2" applyFont="1" applyBorder="1"/>
    <xf numFmtId="0" fontId="10" fillId="0" borderId="0" xfId="2" applyBorder="1"/>
    <xf numFmtId="0" fontId="15" fillId="0" borderId="0" xfId="2" applyFont="1" applyBorder="1"/>
    <xf numFmtId="44" fontId="15" fillId="0" borderId="0" xfId="3" applyFont="1" applyBorder="1"/>
    <xf numFmtId="0" fontId="15" fillId="0" borderId="0" xfId="2" applyFont="1" applyBorder="1" applyAlignment="1">
      <alignment horizontal="left" vertical="top" wrapText="1"/>
    </xf>
    <xf numFmtId="44" fontId="12" fillId="0" borderId="35" xfId="3" applyFont="1" applyBorder="1"/>
    <xf numFmtId="0" fontId="12" fillId="0" borderId="0" xfId="2" applyFont="1"/>
    <xf numFmtId="0" fontId="12" fillId="0" borderId="42" xfId="2" applyFont="1" applyBorder="1"/>
    <xf numFmtId="0" fontId="12" fillId="0" borderId="43" xfId="2" applyFont="1" applyBorder="1"/>
    <xf numFmtId="0" fontId="12" fillId="0" borderId="44" xfId="2" applyFont="1" applyBorder="1"/>
    <xf numFmtId="0" fontId="12" fillId="0" borderId="24" xfId="2" applyFont="1" applyBorder="1"/>
    <xf numFmtId="0" fontId="12" fillId="0" borderId="7" xfId="2" applyFont="1" applyBorder="1"/>
    <xf numFmtId="0" fontId="12" fillId="0" borderId="21" xfId="2" applyFont="1" applyBorder="1"/>
    <xf numFmtId="0" fontId="12" fillId="0" borderId="45" xfId="2" applyFont="1" applyBorder="1"/>
    <xf numFmtId="0" fontId="12" fillId="0" borderId="46" xfId="2" applyFont="1" applyBorder="1"/>
    <xf numFmtId="44" fontId="12" fillId="0" borderId="14" xfId="3" applyFont="1" applyBorder="1" applyAlignment="1">
      <alignment horizontal="right"/>
    </xf>
    <xf numFmtId="0" fontId="12" fillId="0" borderId="38" xfId="2" applyFont="1" applyBorder="1"/>
    <xf numFmtId="42" fontId="12" fillId="0" borderId="14" xfId="2" applyNumberFormat="1" applyFont="1" applyBorder="1"/>
    <xf numFmtId="44" fontId="12" fillId="0" borderId="22" xfId="3" applyFont="1" applyBorder="1"/>
    <xf numFmtId="0" fontId="15" fillId="0" borderId="0" xfId="2" applyFont="1"/>
    <xf numFmtId="0" fontId="15" fillId="0" borderId="0" xfId="2" applyFont="1" applyBorder="1" applyAlignment="1">
      <alignment horizontal="centerContinuous"/>
    </xf>
    <xf numFmtId="165" fontId="12" fillId="0" borderId="18" xfId="2" applyNumberFormat="1" applyFont="1" applyBorder="1" applyAlignment="1">
      <alignment horizontal="right"/>
    </xf>
    <xf numFmtId="165" fontId="12" fillId="0" borderId="4" xfId="2" applyNumberFormat="1" applyFont="1" applyBorder="1" applyAlignment="1">
      <alignment horizontal="right"/>
    </xf>
    <xf numFmtId="0" fontId="15" fillId="0" borderId="33" xfId="2" applyFont="1" applyBorder="1" applyAlignment="1">
      <alignment horizontal="center" vertical="center" textRotation="90" wrapText="1"/>
    </xf>
    <xf numFmtId="0" fontId="15" fillId="0" borderId="9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/>
    </xf>
    <xf numFmtId="0" fontId="12" fillId="2" borderId="9" xfId="2" applyFont="1" applyFill="1" applyBorder="1" applyAlignment="1">
      <alignment horizontal="center"/>
    </xf>
    <xf numFmtId="165" fontId="12" fillId="0" borderId="9" xfId="2" applyNumberFormat="1" applyFont="1" applyBorder="1" applyAlignment="1">
      <alignment horizontal="right"/>
    </xf>
    <xf numFmtId="0" fontId="12" fillId="0" borderId="40" xfId="2" applyFont="1" applyBorder="1" applyAlignment="1">
      <alignment horizontal="center"/>
    </xf>
    <xf numFmtId="164" fontId="12" fillId="0" borderId="17" xfId="2" applyNumberFormat="1" applyFont="1" applyBorder="1" applyAlignment="1">
      <alignment horizontal="center"/>
    </xf>
    <xf numFmtId="0" fontId="14" fillId="0" borderId="47" xfId="2" applyFont="1" applyBorder="1"/>
    <xf numFmtId="0" fontId="12" fillId="0" borderId="48" xfId="2" applyFont="1" applyBorder="1"/>
    <xf numFmtId="0" fontId="14" fillId="0" borderId="49" xfId="2" applyFont="1" applyBorder="1"/>
    <xf numFmtId="165" fontId="12" fillId="0" borderId="40" xfId="2" applyNumberFormat="1" applyFont="1" applyBorder="1" applyAlignment="1">
      <alignment horizontal="right"/>
    </xf>
    <xf numFmtId="0" fontId="12" fillId="0" borderId="50" xfId="2" applyFont="1" applyBorder="1"/>
    <xf numFmtId="0" fontId="12" fillId="0" borderId="51" xfId="2" applyFont="1" applyBorder="1"/>
    <xf numFmtId="0" fontId="14" fillId="0" borderId="52" xfId="2" applyFont="1" applyBorder="1"/>
    <xf numFmtId="0" fontId="12" fillId="2" borderId="9" xfId="2" applyFont="1" applyFill="1" applyBorder="1"/>
    <xf numFmtId="44" fontId="12" fillId="2" borderId="9" xfId="1" applyFont="1" applyFill="1" applyBorder="1"/>
    <xf numFmtId="44" fontId="12" fillId="2" borderId="9" xfId="3" applyFont="1" applyFill="1" applyBorder="1"/>
    <xf numFmtId="0" fontId="12" fillId="2" borderId="10" xfId="2" applyFont="1" applyFill="1" applyBorder="1"/>
    <xf numFmtId="164" fontId="12" fillId="0" borderId="53" xfId="2" applyNumberFormat="1" applyFont="1" applyBorder="1" applyAlignment="1">
      <alignment horizontal="center"/>
    </xf>
    <xf numFmtId="0" fontId="14" fillId="0" borderId="54" xfId="2" applyFont="1" applyBorder="1"/>
    <xf numFmtId="0" fontId="12" fillId="2" borderId="4" xfId="2" applyFont="1" applyFill="1" applyBorder="1" applyAlignment="1">
      <alignment horizontal="center"/>
    </xf>
    <xf numFmtId="0" fontId="12" fillId="2" borderId="4" xfId="2" applyFont="1" applyFill="1" applyBorder="1"/>
    <xf numFmtId="44" fontId="12" fillId="2" borderId="4" xfId="3" applyFont="1" applyFill="1" applyBorder="1"/>
    <xf numFmtId="0" fontId="12" fillId="2" borderId="21" xfId="2" applyFont="1" applyFill="1" applyBorder="1"/>
    <xf numFmtId="44" fontId="12" fillId="3" borderId="18" xfId="1" applyNumberFormat="1" applyFont="1" applyFill="1" applyBorder="1"/>
    <xf numFmtId="44" fontId="12" fillId="3" borderId="40" xfId="1" applyFont="1" applyFill="1" applyBorder="1"/>
    <xf numFmtId="44" fontId="12" fillId="3" borderId="18" xfId="1" applyFont="1" applyFill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44" fontId="16" fillId="0" borderId="56" xfId="0" applyNumberFormat="1" applyFont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44" fontId="0" fillId="2" borderId="58" xfId="1" applyFont="1" applyFill="1" applyBorder="1"/>
    <xf numFmtId="44" fontId="0" fillId="2" borderId="61" xfId="0" applyNumberFormat="1" applyFill="1" applyBorder="1"/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0" borderId="55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top" wrapText="1"/>
    </xf>
  </cellXfs>
  <cellStyles count="4">
    <cellStyle name="Měna" xfId="1" builtinId="4"/>
    <cellStyle name="Měna 2" xf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</xdr:row>
      <xdr:rowOff>104775</xdr:rowOff>
    </xdr:from>
    <xdr:to>
      <xdr:col>3</xdr:col>
      <xdr:colOff>1891584</xdr:colOff>
      <xdr:row>3</xdr:row>
      <xdr:rowOff>257175</xdr:rowOff>
    </xdr:to>
    <xdr:pic>
      <xdr:nvPicPr>
        <xdr:cNvPr id="2" name="obrázek 2" descr="Kometa nápis 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4" y="533400"/>
          <a:ext cx="177728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sqref="A1:D1"/>
    </sheetView>
  </sheetViews>
  <sheetFormatPr defaultRowHeight="15"/>
  <cols>
    <col min="1" max="4" width="30.7109375" customWidth="1"/>
  </cols>
  <sheetData>
    <row r="1" spans="1:4" ht="33.75" customHeight="1" thickBot="1">
      <c r="A1" s="131" t="s">
        <v>53</v>
      </c>
      <c r="B1" s="132"/>
      <c r="C1" s="132"/>
      <c r="D1" s="133"/>
    </row>
    <row r="2" spans="1:4" ht="30" customHeight="1">
      <c r="A2" s="1" t="s">
        <v>2</v>
      </c>
      <c r="B2" s="25" t="s">
        <v>6</v>
      </c>
      <c r="C2" s="6"/>
      <c r="D2" s="140"/>
    </row>
    <row r="3" spans="1:4" ht="30" customHeight="1">
      <c r="A3" s="2" t="s">
        <v>0</v>
      </c>
      <c r="B3" s="26" t="s">
        <v>7</v>
      </c>
      <c r="C3" s="27"/>
      <c r="D3" s="140"/>
    </row>
    <row r="4" spans="1:4" ht="30" customHeight="1" thickBot="1">
      <c r="A4" s="2" t="s">
        <v>3</v>
      </c>
      <c r="B4" s="28" t="s">
        <v>12</v>
      </c>
      <c r="C4" s="29"/>
      <c r="D4" s="140"/>
    </row>
    <row r="5" spans="1:4" ht="30" customHeight="1" thickBot="1">
      <c r="A5" s="3" t="s">
        <v>1</v>
      </c>
      <c r="B5" s="147"/>
      <c r="C5" s="148"/>
      <c r="D5" s="5"/>
    </row>
    <row r="6" spans="1:4" ht="15.75" thickBot="1">
      <c r="A6" s="38"/>
      <c r="B6" s="4"/>
      <c r="C6" s="4"/>
      <c r="D6" s="5"/>
    </row>
    <row r="7" spans="1:4">
      <c r="A7" s="30" t="s">
        <v>8</v>
      </c>
      <c r="B7" s="31" t="s">
        <v>10</v>
      </c>
      <c r="C7" s="31" t="s">
        <v>11</v>
      </c>
      <c r="D7" s="32" t="s">
        <v>9</v>
      </c>
    </row>
    <row r="8" spans="1:4" ht="240" customHeight="1" thickBot="1">
      <c r="A8" s="24"/>
      <c r="B8" s="37"/>
      <c r="C8" s="37"/>
      <c r="D8" s="39"/>
    </row>
    <row r="9" spans="1:4" ht="15.75" thickBot="1">
      <c r="A9" s="35"/>
      <c r="B9" s="36"/>
      <c r="C9" s="36"/>
      <c r="D9" s="23"/>
    </row>
    <row r="10" spans="1:4">
      <c r="A10" s="134" t="s">
        <v>13</v>
      </c>
      <c r="B10" s="135"/>
      <c r="C10" s="135"/>
      <c r="D10" s="136"/>
    </row>
    <row r="11" spans="1:4">
      <c r="A11" s="40" t="s">
        <v>4</v>
      </c>
      <c r="B11" s="41" t="s">
        <v>5</v>
      </c>
      <c r="C11" s="9"/>
      <c r="D11" s="10"/>
    </row>
    <row r="12" spans="1:4" ht="24.95" customHeight="1">
      <c r="A12" s="11"/>
      <c r="B12" s="12"/>
      <c r="C12" s="9"/>
      <c r="D12" s="10"/>
    </row>
    <row r="13" spans="1:4" ht="24.95" customHeight="1">
      <c r="A13" s="11"/>
      <c r="B13" s="12"/>
      <c r="C13" s="9"/>
      <c r="D13" s="10"/>
    </row>
    <row r="14" spans="1:4" ht="24.95" customHeight="1">
      <c r="A14" s="11"/>
      <c r="B14" s="12"/>
      <c r="C14" s="9"/>
      <c r="D14" s="10"/>
    </row>
    <row r="15" spans="1:4" ht="24.95" customHeight="1">
      <c r="A15" s="11"/>
      <c r="B15" s="12"/>
      <c r="C15" s="9"/>
      <c r="D15" s="10"/>
    </row>
    <row r="16" spans="1:4" ht="24.95" customHeight="1">
      <c r="A16" s="11"/>
      <c r="B16" s="12"/>
      <c r="C16" s="9"/>
      <c r="D16" s="10"/>
    </row>
    <row r="17" spans="1:4" ht="24.95" customHeight="1">
      <c r="A17" s="11"/>
      <c r="B17" s="12"/>
      <c r="C17" s="9"/>
      <c r="D17" s="10"/>
    </row>
    <row r="18" spans="1:4" ht="24.95" customHeight="1">
      <c r="A18" s="11"/>
      <c r="B18" s="12"/>
      <c r="C18" s="9"/>
      <c r="D18" s="10"/>
    </row>
    <row r="19" spans="1:4" ht="24.95" customHeight="1" thickBot="1">
      <c r="A19" s="13"/>
      <c r="B19" s="14"/>
      <c r="C19" s="15"/>
      <c r="D19" s="16"/>
    </row>
    <row r="20" spans="1:4" ht="15.75" thickBot="1">
      <c r="A20" s="35"/>
      <c r="B20" s="36"/>
      <c r="C20" s="36"/>
      <c r="D20" s="23"/>
    </row>
    <row r="21" spans="1:4">
      <c r="A21" s="8" t="s">
        <v>14</v>
      </c>
      <c r="B21" s="123" t="s">
        <v>16</v>
      </c>
      <c r="C21" s="123" t="s">
        <v>51</v>
      </c>
      <c r="D21" s="122" t="s">
        <v>50</v>
      </c>
    </row>
    <row r="22" spans="1:4" ht="24.95" customHeight="1" thickBot="1">
      <c r="A22" s="20"/>
      <c r="B22" s="21"/>
      <c r="C22" s="21"/>
      <c r="D22" s="124"/>
    </row>
    <row r="23" spans="1:4" ht="15.75" thickBot="1">
      <c r="A23" s="35"/>
      <c r="B23" s="36"/>
      <c r="C23" s="36"/>
      <c r="D23" s="23"/>
    </row>
    <row r="24" spans="1:4">
      <c r="A24" s="8" t="s">
        <v>17</v>
      </c>
      <c r="B24" s="18"/>
      <c r="C24" s="18"/>
      <c r="D24" s="19"/>
    </row>
    <row r="25" spans="1:4" ht="21.95" customHeight="1">
      <c r="A25" s="22" t="s">
        <v>18</v>
      </c>
      <c r="B25" s="17" t="s">
        <v>21</v>
      </c>
      <c r="C25" s="17" t="s">
        <v>22</v>
      </c>
      <c r="D25" s="23"/>
    </row>
    <row r="26" spans="1:4" ht="21.95" customHeight="1">
      <c r="A26" s="22" t="s">
        <v>19</v>
      </c>
      <c r="B26" s="17" t="s">
        <v>21</v>
      </c>
      <c r="C26" s="17" t="s">
        <v>22</v>
      </c>
      <c r="D26" s="23"/>
    </row>
    <row r="27" spans="1:4" ht="21.95" customHeight="1" thickBot="1">
      <c r="A27" s="24" t="s">
        <v>20</v>
      </c>
      <c r="B27" s="21" t="s">
        <v>21</v>
      </c>
      <c r="C27" s="21" t="s">
        <v>22</v>
      </c>
      <c r="D27" s="7"/>
    </row>
    <row r="28" spans="1:4" ht="15.75" thickBot="1">
      <c r="A28" s="35"/>
      <c r="B28" s="36"/>
      <c r="C28" s="36"/>
      <c r="D28" s="23"/>
    </row>
    <row r="29" spans="1:4">
      <c r="A29" s="137" t="s">
        <v>23</v>
      </c>
      <c r="B29" s="138"/>
      <c r="C29" s="138"/>
      <c r="D29" s="139"/>
    </row>
    <row r="30" spans="1:4" ht="21.95" customHeight="1">
      <c r="A30" s="141" t="s">
        <v>46</v>
      </c>
      <c r="B30" s="142"/>
      <c r="C30" s="142"/>
      <c r="D30" s="33"/>
    </row>
    <row r="31" spans="1:4" ht="21.95" customHeight="1">
      <c r="A31" s="141" t="s">
        <v>48</v>
      </c>
      <c r="B31" s="142"/>
      <c r="C31" s="142"/>
      <c r="D31" s="34"/>
    </row>
    <row r="32" spans="1:4" ht="21.95" customHeight="1">
      <c r="A32" s="141" t="s">
        <v>49</v>
      </c>
      <c r="B32" s="142"/>
      <c r="C32" s="142"/>
      <c r="D32" s="34"/>
    </row>
    <row r="33" spans="1:4" ht="21.95" customHeight="1" thickBot="1">
      <c r="A33" s="143" t="s">
        <v>47</v>
      </c>
      <c r="B33" s="144"/>
      <c r="C33" s="144"/>
      <c r="D33" s="129">
        <f>(D30*D31)/100</f>
        <v>0</v>
      </c>
    </row>
    <row r="34" spans="1:4" ht="21.95" customHeight="1" thickBot="1">
      <c r="A34" s="145" t="s">
        <v>52</v>
      </c>
      <c r="B34" s="146"/>
      <c r="C34" s="146"/>
      <c r="D34" s="130">
        <f>SUM(D32:D33)</f>
        <v>0</v>
      </c>
    </row>
    <row r="35" spans="1:4" ht="15.75" thickBot="1">
      <c r="A35" s="35"/>
      <c r="B35" s="36"/>
      <c r="C35" s="36"/>
      <c r="D35" s="23"/>
    </row>
    <row r="36" spans="1:4" ht="21.95" customHeight="1" thickBot="1">
      <c r="A36" s="126" t="s">
        <v>24</v>
      </c>
      <c r="B36" s="127"/>
      <c r="C36" s="128"/>
      <c r="D36" s="125"/>
    </row>
  </sheetData>
  <mergeCells count="10">
    <mergeCell ref="A31:C31"/>
    <mergeCell ref="A32:C32"/>
    <mergeCell ref="A33:C33"/>
    <mergeCell ref="A34:C34"/>
    <mergeCell ref="B5:C5"/>
    <mergeCell ref="A1:D1"/>
    <mergeCell ref="A10:D10"/>
    <mergeCell ref="A29:D29"/>
    <mergeCell ref="D2:D4"/>
    <mergeCell ref="A30:C30"/>
  </mergeCells>
  <printOptions horizontalCentered="1"/>
  <pageMargins left="0.23622047244094491" right="0.23622047244094491" top="0.35433070866141736" bottom="0.47244094488188981" header="0.31496062992125984" footer="0.31496062992125984"/>
  <pageSetup paperSize="9" scale="80" orientation="portrait" verticalDpi="0" r:id="rId1"/>
  <headerFooter>
    <oddFooter>&amp;Cstrana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10" zoomScale="85" zoomScaleNormal="85" workbookViewId="0">
      <selection activeCell="S16" sqref="S16"/>
    </sheetView>
  </sheetViews>
  <sheetFormatPr defaultRowHeight="12.75"/>
  <cols>
    <col min="1" max="1" width="11" style="42" customWidth="1"/>
    <col min="2" max="2" width="8.85546875" style="42" customWidth="1"/>
    <col min="3" max="3" width="27.85546875" style="42" customWidth="1"/>
    <col min="4" max="4" width="11" style="42" bestFit="1" customWidth="1"/>
    <col min="5" max="5" width="5.7109375" style="42" customWidth="1"/>
    <col min="6" max="6" width="8.28515625" style="42" customWidth="1"/>
    <col min="7" max="7" width="9.140625" style="42" customWidth="1"/>
    <col min="8" max="8" width="11.7109375" style="42" customWidth="1"/>
    <col min="9" max="9" width="14.85546875" style="42" customWidth="1"/>
    <col min="10" max="12" width="11.7109375" style="42" customWidth="1"/>
    <col min="13" max="13" width="14.5703125" style="42" customWidth="1"/>
    <col min="14" max="14" width="15.42578125" style="42" customWidth="1"/>
    <col min="15" max="15" width="14.28515625" style="42" customWidth="1"/>
    <col min="16" max="16384" width="9.140625" style="42"/>
  </cols>
  <sheetData>
    <row r="1" spans="1:15" ht="45.75" customHeight="1" thickBot="1">
      <c r="A1" s="151" t="s">
        <v>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5" ht="99" customHeight="1">
      <c r="A2" s="43" t="s">
        <v>25</v>
      </c>
      <c r="B2" s="44" t="s">
        <v>26</v>
      </c>
      <c r="C2" s="44"/>
      <c r="D2" s="45"/>
      <c r="E2" s="95" t="s">
        <v>27</v>
      </c>
      <c r="F2" s="95" t="s">
        <v>28</v>
      </c>
      <c r="G2" s="95" t="s">
        <v>44</v>
      </c>
      <c r="H2" s="96" t="s">
        <v>29</v>
      </c>
      <c r="I2" s="46" t="s">
        <v>30</v>
      </c>
      <c r="J2" s="46" t="s">
        <v>31</v>
      </c>
      <c r="K2" s="46" t="s">
        <v>32</v>
      </c>
      <c r="L2" s="46" t="s">
        <v>33</v>
      </c>
      <c r="M2" s="46" t="s">
        <v>45</v>
      </c>
      <c r="N2" s="46" t="s">
        <v>34</v>
      </c>
      <c r="O2" s="47" t="s">
        <v>35</v>
      </c>
    </row>
    <row r="3" spans="1:15" ht="15.75" customHeight="1">
      <c r="A3" s="48"/>
      <c r="B3" s="49"/>
      <c r="C3" s="50"/>
      <c r="D3" s="51"/>
      <c r="E3" s="52"/>
      <c r="F3" s="52"/>
      <c r="G3" s="52"/>
      <c r="H3" s="53"/>
      <c r="I3" s="54" t="s">
        <v>36</v>
      </c>
      <c r="J3" s="54" t="s">
        <v>36</v>
      </c>
      <c r="K3" s="54" t="s">
        <v>36</v>
      </c>
      <c r="L3" s="54" t="s">
        <v>36</v>
      </c>
      <c r="M3" s="54" t="s">
        <v>36</v>
      </c>
      <c r="N3" s="54" t="s">
        <v>36</v>
      </c>
      <c r="O3" s="55" t="s">
        <v>36</v>
      </c>
    </row>
    <row r="4" spans="1:15" ht="17.25" customHeight="1" thickBot="1">
      <c r="A4" s="56">
        <v>1</v>
      </c>
      <c r="B4" s="57"/>
      <c r="C4" s="58">
        <v>2</v>
      </c>
      <c r="D4" s="59" t="s">
        <v>37</v>
      </c>
      <c r="E4" s="60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60">
        <v>9</v>
      </c>
      <c r="L4" s="60">
        <v>10</v>
      </c>
      <c r="M4" s="60">
        <v>11</v>
      </c>
      <c r="N4" s="60">
        <v>12</v>
      </c>
      <c r="O4" s="61">
        <v>13</v>
      </c>
    </row>
    <row r="5" spans="1:15" ht="27.95" customHeight="1">
      <c r="A5" s="62"/>
      <c r="B5" s="107" t="s">
        <v>38</v>
      </c>
      <c r="C5" s="108"/>
      <c r="D5" s="99"/>
      <c r="E5" s="98"/>
      <c r="F5" s="109"/>
      <c r="G5" s="109"/>
      <c r="H5" s="63"/>
      <c r="I5" s="110"/>
      <c r="J5" s="109"/>
      <c r="K5" s="109"/>
      <c r="L5" s="111"/>
      <c r="M5" s="111"/>
      <c r="N5" s="109"/>
      <c r="O5" s="112"/>
    </row>
    <row r="6" spans="1:15" ht="27.95" customHeight="1">
      <c r="A6" s="101"/>
      <c r="B6" s="106" t="s">
        <v>39</v>
      </c>
      <c r="C6" s="102"/>
      <c r="D6" s="93"/>
      <c r="E6" s="97" t="s">
        <v>15</v>
      </c>
      <c r="F6" s="66"/>
      <c r="G6" s="119">
        <f>'strana 1'!$D$36</f>
        <v>0</v>
      </c>
      <c r="H6" s="66"/>
      <c r="I6" s="68">
        <f>F6*G6</f>
        <v>0</v>
      </c>
      <c r="J6" s="68"/>
      <c r="K6" s="66"/>
      <c r="L6" s="68"/>
      <c r="M6" s="68"/>
      <c r="N6" s="68">
        <f>I6+J6+K6+L6</f>
        <v>0</v>
      </c>
      <c r="O6" s="69"/>
    </row>
    <row r="7" spans="1:15" ht="27.95" customHeight="1">
      <c r="A7" s="64"/>
      <c r="B7" s="65" t="s">
        <v>38</v>
      </c>
      <c r="C7" s="114"/>
      <c r="D7" s="94"/>
      <c r="E7" s="115"/>
      <c r="F7" s="116"/>
      <c r="G7" s="116"/>
      <c r="H7" s="67"/>
      <c r="I7" s="116"/>
      <c r="J7" s="117"/>
      <c r="K7" s="116"/>
      <c r="L7" s="117"/>
      <c r="M7" s="117"/>
      <c r="N7" s="116"/>
      <c r="O7" s="118"/>
    </row>
    <row r="8" spans="1:15" ht="27.95" customHeight="1" thickBot="1">
      <c r="A8" s="113"/>
      <c r="B8" s="103" t="s">
        <v>39</v>
      </c>
      <c r="C8" s="104"/>
      <c r="D8" s="105"/>
      <c r="E8" s="100" t="s">
        <v>15</v>
      </c>
      <c r="F8" s="70"/>
      <c r="G8" s="120">
        <f>'strana 1'!$D$36</f>
        <v>0</v>
      </c>
      <c r="H8" s="70"/>
      <c r="I8" s="71">
        <f>F8*G8</f>
        <v>0</v>
      </c>
      <c r="J8" s="71"/>
      <c r="K8" s="70"/>
      <c r="L8" s="71"/>
      <c r="M8" s="71"/>
      <c r="N8" s="71">
        <f>I8+J8+K8+L8</f>
        <v>0</v>
      </c>
      <c r="O8" s="72"/>
    </row>
    <row r="9" spans="1:15" ht="27.95" customHeight="1">
      <c r="A9" s="62"/>
      <c r="B9" s="107" t="s">
        <v>38</v>
      </c>
      <c r="C9" s="108"/>
      <c r="D9" s="99"/>
      <c r="E9" s="98"/>
      <c r="F9" s="109"/>
      <c r="G9" s="109"/>
      <c r="H9" s="63"/>
      <c r="I9" s="110"/>
      <c r="J9" s="109"/>
      <c r="K9" s="109"/>
      <c r="L9" s="111"/>
      <c r="M9" s="111"/>
      <c r="N9" s="109"/>
      <c r="O9" s="112"/>
    </row>
    <row r="10" spans="1:15" ht="27.95" customHeight="1">
      <c r="A10" s="101"/>
      <c r="B10" s="106" t="s">
        <v>39</v>
      </c>
      <c r="C10" s="102"/>
      <c r="D10" s="93"/>
      <c r="E10" s="97" t="s">
        <v>15</v>
      </c>
      <c r="F10" s="66"/>
      <c r="G10" s="121">
        <f>'strana 1'!$D$36</f>
        <v>0</v>
      </c>
      <c r="H10" s="66"/>
      <c r="I10" s="68">
        <f>F10*G10</f>
        <v>0</v>
      </c>
      <c r="J10" s="68"/>
      <c r="K10" s="66"/>
      <c r="L10" s="68"/>
      <c r="M10" s="68"/>
      <c r="N10" s="68">
        <f>I10+J10+K10+L10</f>
        <v>0</v>
      </c>
      <c r="O10" s="69"/>
    </row>
    <row r="11" spans="1:15" ht="27.95" customHeight="1">
      <c r="A11" s="64"/>
      <c r="B11" s="65" t="s">
        <v>38</v>
      </c>
      <c r="C11" s="114"/>
      <c r="D11" s="94"/>
      <c r="E11" s="115"/>
      <c r="F11" s="116"/>
      <c r="G11" s="116"/>
      <c r="H11" s="67"/>
      <c r="I11" s="116"/>
      <c r="J11" s="117"/>
      <c r="K11" s="116"/>
      <c r="L11" s="117"/>
      <c r="M11" s="117"/>
      <c r="N11" s="116"/>
      <c r="O11" s="118"/>
    </row>
    <row r="12" spans="1:15" ht="27.95" customHeight="1" thickBot="1">
      <c r="A12" s="113"/>
      <c r="B12" s="103" t="s">
        <v>39</v>
      </c>
      <c r="C12" s="104"/>
      <c r="D12" s="105"/>
      <c r="E12" s="100" t="s">
        <v>15</v>
      </c>
      <c r="F12" s="70"/>
      <c r="G12" s="120">
        <f>'strana 1'!$D$36</f>
        <v>0</v>
      </c>
      <c r="H12" s="70"/>
      <c r="I12" s="71">
        <f>F12*G12</f>
        <v>0</v>
      </c>
      <c r="J12" s="71"/>
      <c r="K12" s="70"/>
      <c r="L12" s="71"/>
      <c r="M12" s="71"/>
      <c r="N12" s="71">
        <f>I12+J12+K12+L12</f>
        <v>0</v>
      </c>
      <c r="O12" s="72"/>
    </row>
    <row r="13" spans="1:15" ht="27.95" customHeight="1">
      <c r="A13" s="62"/>
      <c r="B13" s="107" t="s">
        <v>38</v>
      </c>
      <c r="C13" s="108"/>
      <c r="D13" s="99"/>
      <c r="E13" s="98"/>
      <c r="F13" s="109"/>
      <c r="G13" s="109"/>
      <c r="H13" s="63"/>
      <c r="I13" s="110"/>
      <c r="J13" s="109"/>
      <c r="K13" s="109"/>
      <c r="L13" s="111"/>
      <c r="M13" s="111"/>
      <c r="N13" s="109"/>
      <c r="O13" s="112"/>
    </row>
    <row r="14" spans="1:15" ht="27.95" customHeight="1">
      <c r="A14" s="101"/>
      <c r="B14" s="106" t="s">
        <v>39</v>
      </c>
      <c r="C14" s="102"/>
      <c r="D14" s="93"/>
      <c r="E14" s="97" t="s">
        <v>15</v>
      </c>
      <c r="F14" s="66"/>
      <c r="G14" s="121">
        <f>'strana 1'!$D$36</f>
        <v>0</v>
      </c>
      <c r="H14" s="66"/>
      <c r="I14" s="68">
        <f>F14*G14</f>
        <v>0</v>
      </c>
      <c r="J14" s="68"/>
      <c r="K14" s="66"/>
      <c r="L14" s="68"/>
      <c r="M14" s="68"/>
      <c r="N14" s="68">
        <f>I14+J14+K14+L14</f>
        <v>0</v>
      </c>
      <c r="O14" s="69"/>
    </row>
    <row r="15" spans="1:15" ht="27.95" customHeight="1">
      <c r="A15" s="64"/>
      <c r="B15" s="65" t="s">
        <v>38</v>
      </c>
      <c r="C15" s="114"/>
      <c r="D15" s="94"/>
      <c r="E15" s="115"/>
      <c r="F15" s="116"/>
      <c r="G15" s="116"/>
      <c r="H15" s="67"/>
      <c r="I15" s="116"/>
      <c r="J15" s="117"/>
      <c r="K15" s="116"/>
      <c r="L15" s="117"/>
      <c r="M15" s="117"/>
      <c r="N15" s="116"/>
      <c r="O15" s="118"/>
    </row>
    <row r="16" spans="1:15" ht="27.95" customHeight="1" thickBot="1">
      <c r="A16" s="113"/>
      <c r="B16" s="103" t="s">
        <v>39</v>
      </c>
      <c r="C16" s="104"/>
      <c r="D16" s="105"/>
      <c r="E16" s="100" t="s">
        <v>15</v>
      </c>
      <c r="F16" s="70"/>
      <c r="G16" s="120">
        <f>'strana 1'!$D$36</f>
        <v>0</v>
      </c>
      <c r="H16" s="70"/>
      <c r="I16" s="71">
        <f>F16*G16</f>
        <v>0</v>
      </c>
      <c r="J16" s="71"/>
      <c r="K16" s="70"/>
      <c r="L16" s="71"/>
      <c r="M16" s="71"/>
      <c r="N16" s="71">
        <f>I16+J16+K16+L16</f>
        <v>0</v>
      </c>
      <c r="O16" s="72"/>
    </row>
    <row r="17" spans="1:17" ht="27.95" customHeight="1">
      <c r="A17" s="62"/>
      <c r="B17" s="107" t="s">
        <v>38</v>
      </c>
      <c r="C17" s="108"/>
      <c r="D17" s="99"/>
      <c r="E17" s="98"/>
      <c r="F17" s="109"/>
      <c r="G17" s="109"/>
      <c r="H17" s="63"/>
      <c r="I17" s="110"/>
      <c r="J17" s="109"/>
      <c r="K17" s="109"/>
      <c r="L17" s="111"/>
      <c r="M17" s="111"/>
      <c r="N17" s="109"/>
      <c r="O17" s="112"/>
    </row>
    <row r="18" spans="1:17" ht="27.95" customHeight="1">
      <c r="A18" s="101"/>
      <c r="B18" s="106" t="s">
        <v>39</v>
      </c>
      <c r="C18" s="102"/>
      <c r="D18" s="93"/>
      <c r="E18" s="97" t="s">
        <v>15</v>
      </c>
      <c r="F18" s="66"/>
      <c r="G18" s="121">
        <f>'strana 1'!$D$36</f>
        <v>0</v>
      </c>
      <c r="H18" s="66"/>
      <c r="I18" s="68">
        <f>F18*G18</f>
        <v>0</v>
      </c>
      <c r="J18" s="68"/>
      <c r="K18" s="66"/>
      <c r="L18" s="68"/>
      <c r="M18" s="68"/>
      <c r="N18" s="68">
        <f>I18+J18+K18+L18</f>
        <v>0</v>
      </c>
      <c r="O18" s="69"/>
      <c r="P18" s="73"/>
      <c r="Q18" s="73"/>
    </row>
    <row r="19" spans="1:17" ht="27.95" customHeight="1">
      <c r="A19" s="64"/>
      <c r="B19" s="65" t="s">
        <v>38</v>
      </c>
      <c r="C19" s="114"/>
      <c r="D19" s="94"/>
      <c r="E19" s="115"/>
      <c r="F19" s="116"/>
      <c r="G19" s="116"/>
      <c r="H19" s="67"/>
      <c r="I19" s="116"/>
      <c r="J19" s="117"/>
      <c r="K19" s="116"/>
      <c r="L19" s="117"/>
      <c r="M19" s="117"/>
      <c r="N19" s="116"/>
      <c r="O19" s="118"/>
      <c r="P19" s="74"/>
      <c r="Q19" s="154"/>
    </row>
    <row r="20" spans="1:17" ht="27.95" customHeight="1" thickBot="1">
      <c r="A20" s="113"/>
      <c r="B20" s="103" t="s">
        <v>39</v>
      </c>
      <c r="C20" s="104"/>
      <c r="D20" s="105"/>
      <c r="E20" s="100" t="s">
        <v>15</v>
      </c>
      <c r="F20" s="70"/>
      <c r="G20" s="120">
        <f>'strana 1'!$D$36</f>
        <v>0</v>
      </c>
      <c r="H20" s="70"/>
      <c r="I20" s="71">
        <f>F20*G20</f>
        <v>0</v>
      </c>
      <c r="J20" s="71"/>
      <c r="K20" s="70"/>
      <c r="L20" s="71"/>
      <c r="M20" s="71"/>
      <c r="N20" s="71">
        <f>I20+J20+K20+L20</f>
        <v>0</v>
      </c>
      <c r="O20" s="72"/>
      <c r="P20" s="74"/>
      <c r="Q20" s="154"/>
    </row>
    <row r="21" spans="1:17" ht="27.95" customHeight="1">
      <c r="A21" s="62"/>
      <c r="B21" s="107" t="s">
        <v>38</v>
      </c>
      <c r="C21" s="108"/>
      <c r="D21" s="99"/>
      <c r="E21" s="98"/>
      <c r="F21" s="109"/>
      <c r="G21" s="109"/>
      <c r="H21" s="63"/>
      <c r="I21" s="110"/>
      <c r="J21" s="109"/>
      <c r="K21" s="109"/>
      <c r="L21" s="111"/>
      <c r="M21" s="111"/>
      <c r="N21" s="109"/>
      <c r="O21" s="112"/>
      <c r="P21" s="75"/>
      <c r="Q21" s="76"/>
    </row>
    <row r="22" spans="1:17" ht="27.95" customHeight="1">
      <c r="A22" s="101"/>
      <c r="B22" s="106" t="s">
        <v>39</v>
      </c>
      <c r="C22" s="102"/>
      <c r="D22" s="93"/>
      <c r="E22" s="97" t="s">
        <v>15</v>
      </c>
      <c r="F22" s="66"/>
      <c r="G22" s="121">
        <f>'strana 1'!$D$36</f>
        <v>0</v>
      </c>
      <c r="H22" s="66"/>
      <c r="I22" s="68">
        <f>F22*G22</f>
        <v>0</v>
      </c>
      <c r="J22" s="68"/>
      <c r="K22" s="66"/>
      <c r="L22" s="68"/>
      <c r="M22" s="68"/>
      <c r="N22" s="68">
        <f>I22+J22+K22+L22</f>
        <v>0</v>
      </c>
      <c r="O22" s="69"/>
      <c r="P22" s="74"/>
      <c r="Q22" s="76"/>
    </row>
    <row r="23" spans="1:17" ht="27.95" customHeight="1">
      <c r="A23" s="64"/>
      <c r="B23" s="65" t="s">
        <v>38</v>
      </c>
      <c r="C23" s="114"/>
      <c r="D23" s="94"/>
      <c r="E23" s="115"/>
      <c r="F23" s="116"/>
      <c r="G23" s="116"/>
      <c r="H23" s="67"/>
      <c r="I23" s="116"/>
      <c r="J23" s="117"/>
      <c r="K23" s="116"/>
      <c r="L23" s="117"/>
      <c r="M23" s="117"/>
      <c r="N23" s="116"/>
      <c r="O23" s="118"/>
      <c r="P23" s="73"/>
      <c r="Q23" s="73"/>
    </row>
    <row r="24" spans="1:17" ht="27.95" customHeight="1" thickBot="1">
      <c r="A24" s="113"/>
      <c r="B24" s="103" t="s">
        <v>39</v>
      </c>
      <c r="C24" s="104"/>
      <c r="D24" s="105"/>
      <c r="E24" s="100" t="s">
        <v>15</v>
      </c>
      <c r="F24" s="70"/>
      <c r="G24" s="120">
        <f>'strana 1'!$D$36</f>
        <v>0</v>
      </c>
      <c r="H24" s="70"/>
      <c r="I24" s="71">
        <f>F24*G24</f>
        <v>0</v>
      </c>
      <c r="J24" s="71"/>
      <c r="K24" s="70"/>
      <c r="L24" s="71"/>
      <c r="M24" s="71"/>
      <c r="N24" s="71">
        <f>I24+J24+K24+L24</f>
        <v>0</v>
      </c>
      <c r="O24" s="72"/>
    </row>
    <row r="25" spans="1:17" ht="27.95" customHeight="1">
      <c r="A25" s="62"/>
      <c r="B25" s="107" t="s">
        <v>38</v>
      </c>
      <c r="C25" s="108"/>
      <c r="D25" s="99"/>
      <c r="E25" s="98"/>
      <c r="F25" s="109"/>
      <c r="G25" s="109"/>
      <c r="H25" s="63"/>
      <c r="I25" s="110"/>
      <c r="J25" s="109"/>
      <c r="K25" s="109"/>
      <c r="L25" s="111"/>
      <c r="M25" s="111"/>
      <c r="N25" s="109"/>
      <c r="O25" s="112"/>
    </row>
    <row r="26" spans="1:17" ht="27.95" customHeight="1">
      <c r="A26" s="101"/>
      <c r="B26" s="106" t="s">
        <v>39</v>
      </c>
      <c r="C26" s="102"/>
      <c r="D26" s="93"/>
      <c r="E26" s="97" t="s">
        <v>15</v>
      </c>
      <c r="F26" s="66"/>
      <c r="G26" s="121">
        <f>'strana 1'!$D$36</f>
        <v>0</v>
      </c>
      <c r="H26" s="66"/>
      <c r="I26" s="68">
        <f>F26*G26</f>
        <v>0</v>
      </c>
      <c r="J26" s="68"/>
      <c r="K26" s="66"/>
      <c r="L26" s="68"/>
      <c r="M26" s="68"/>
      <c r="N26" s="68">
        <f>I26+J26+K26+L26</f>
        <v>0</v>
      </c>
      <c r="O26" s="69"/>
    </row>
    <row r="27" spans="1:17" ht="27.95" customHeight="1">
      <c r="A27" s="64"/>
      <c r="B27" s="65" t="s">
        <v>38</v>
      </c>
      <c r="C27" s="114"/>
      <c r="D27" s="94"/>
      <c r="E27" s="115"/>
      <c r="F27" s="116"/>
      <c r="G27" s="116"/>
      <c r="H27" s="67"/>
      <c r="I27" s="116"/>
      <c r="J27" s="117"/>
      <c r="K27" s="116"/>
      <c r="L27" s="117"/>
      <c r="M27" s="117"/>
      <c r="N27" s="116"/>
      <c r="O27" s="118"/>
    </row>
    <row r="28" spans="1:17" ht="27.95" customHeight="1" thickBot="1">
      <c r="A28" s="113"/>
      <c r="B28" s="103" t="s">
        <v>39</v>
      </c>
      <c r="C28" s="104"/>
      <c r="D28" s="105"/>
      <c r="E28" s="100" t="s">
        <v>15</v>
      </c>
      <c r="F28" s="70"/>
      <c r="G28" s="120">
        <f>'strana 1'!$D$36</f>
        <v>0</v>
      </c>
      <c r="H28" s="70"/>
      <c r="I28" s="71">
        <f>F28*G28</f>
        <v>0</v>
      </c>
      <c r="J28" s="71"/>
      <c r="K28" s="70"/>
      <c r="L28" s="71"/>
      <c r="M28" s="71"/>
      <c r="N28" s="71">
        <f>I28+J28+K28+L28</f>
        <v>0</v>
      </c>
      <c r="O28" s="72"/>
    </row>
    <row r="29" spans="1:17" ht="27.95" customHeight="1">
      <c r="A29" s="62"/>
      <c r="B29" s="107" t="s">
        <v>38</v>
      </c>
      <c r="C29" s="108"/>
      <c r="D29" s="99"/>
      <c r="E29" s="98"/>
      <c r="F29" s="109"/>
      <c r="G29" s="109"/>
      <c r="H29" s="63"/>
      <c r="I29" s="110"/>
      <c r="J29" s="109"/>
      <c r="K29" s="109"/>
      <c r="L29" s="111"/>
      <c r="M29" s="111"/>
      <c r="N29" s="109"/>
      <c r="O29" s="112"/>
    </row>
    <row r="30" spans="1:17" ht="27.95" customHeight="1">
      <c r="A30" s="101"/>
      <c r="B30" s="106" t="s">
        <v>39</v>
      </c>
      <c r="C30" s="102"/>
      <c r="D30" s="93"/>
      <c r="E30" s="97" t="s">
        <v>15</v>
      </c>
      <c r="F30" s="66"/>
      <c r="G30" s="121">
        <f>'strana 1'!$D$36</f>
        <v>0</v>
      </c>
      <c r="H30" s="66"/>
      <c r="I30" s="68">
        <f>F30*G30</f>
        <v>0</v>
      </c>
      <c r="J30" s="68"/>
      <c r="K30" s="66"/>
      <c r="L30" s="68"/>
      <c r="M30" s="68"/>
      <c r="N30" s="68">
        <f>I30+J30+K30+L30</f>
        <v>0</v>
      </c>
      <c r="O30" s="69"/>
    </row>
    <row r="31" spans="1:17" ht="27.95" customHeight="1">
      <c r="A31" s="64"/>
      <c r="B31" s="65" t="s">
        <v>38</v>
      </c>
      <c r="C31" s="114"/>
      <c r="D31" s="94"/>
      <c r="E31" s="115"/>
      <c r="F31" s="116"/>
      <c r="G31" s="116"/>
      <c r="H31" s="67"/>
      <c r="I31" s="116"/>
      <c r="J31" s="117"/>
      <c r="K31" s="116"/>
      <c r="L31" s="117"/>
      <c r="M31" s="117"/>
      <c r="N31" s="116"/>
      <c r="O31" s="118"/>
    </row>
    <row r="32" spans="1:17" ht="27.95" customHeight="1" thickBot="1">
      <c r="A32" s="113"/>
      <c r="B32" s="103" t="s">
        <v>39</v>
      </c>
      <c r="C32" s="104"/>
      <c r="D32" s="105"/>
      <c r="E32" s="100" t="s">
        <v>15</v>
      </c>
      <c r="F32" s="70"/>
      <c r="G32" s="120">
        <f>'strana 1'!$D$36</f>
        <v>0</v>
      </c>
      <c r="H32" s="70"/>
      <c r="I32" s="71">
        <f>F32*G32</f>
        <v>0</v>
      </c>
      <c r="J32" s="71"/>
      <c r="K32" s="70"/>
      <c r="L32" s="71"/>
      <c r="M32" s="71"/>
      <c r="N32" s="71">
        <f>I32+J32+K32+L32</f>
        <v>0</v>
      </c>
      <c r="O32" s="72"/>
    </row>
    <row r="33" spans="1:15" ht="27.95" customHeight="1">
      <c r="A33" s="62"/>
      <c r="B33" s="107" t="s">
        <v>38</v>
      </c>
      <c r="C33" s="108"/>
      <c r="D33" s="99"/>
      <c r="E33" s="98"/>
      <c r="F33" s="109"/>
      <c r="G33" s="109"/>
      <c r="H33" s="63"/>
      <c r="I33" s="110"/>
      <c r="J33" s="109"/>
      <c r="K33" s="109"/>
      <c r="L33" s="111"/>
      <c r="M33" s="111"/>
      <c r="N33" s="109"/>
      <c r="O33" s="112"/>
    </row>
    <row r="34" spans="1:15" ht="27.95" customHeight="1">
      <c r="A34" s="101"/>
      <c r="B34" s="106" t="s">
        <v>39</v>
      </c>
      <c r="C34" s="102"/>
      <c r="D34" s="93"/>
      <c r="E34" s="97" t="s">
        <v>15</v>
      </c>
      <c r="F34" s="66"/>
      <c r="G34" s="121">
        <f>'strana 1'!$D$36</f>
        <v>0</v>
      </c>
      <c r="H34" s="66"/>
      <c r="I34" s="68">
        <f>F34*G34</f>
        <v>0</v>
      </c>
      <c r="J34" s="68"/>
      <c r="K34" s="66"/>
      <c r="L34" s="68"/>
      <c r="M34" s="68"/>
      <c r="N34" s="68">
        <f>I34+J34+K34+L34</f>
        <v>0</v>
      </c>
      <c r="O34" s="69"/>
    </row>
    <row r="35" spans="1:15" ht="27.95" customHeight="1">
      <c r="A35" s="64"/>
      <c r="B35" s="65" t="s">
        <v>38</v>
      </c>
      <c r="C35" s="114"/>
      <c r="D35" s="94"/>
      <c r="E35" s="115"/>
      <c r="F35" s="116"/>
      <c r="G35" s="116"/>
      <c r="H35" s="67"/>
      <c r="I35" s="116"/>
      <c r="J35" s="117"/>
      <c r="K35" s="116"/>
      <c r="L35" s="117"/>
      <c r="M35" s="117"/>
      <c r="N35" s="116"/>
      <c r="O35" s="118"/>
    </row>
    <row r="36" spans="1:15" ht="27.95" customHeight="1" thickBot="1">
      <c r="A36" s="113"/>
      <c r="B36" s="103" t="s">
        <v>39</v>
      </c>
      <c r="C36" s="104"/>
      <c r="D36" s="105"/>
      <c r="E36" s="100" t="s">
        <v>15</v>
      </c>
      <c r="F36" s="70"/>
      <c r="G36" s="120">
        <f>'strana 1'!$D$36</f>
        <v>0</v>
      </c>
      <c r="H36" s="70"/>
      <c r="I36" s="71">
        <f>F36*G36</f>
        <v>0</v>
      </c>
      <c r="J36" s="71"/>
      <c r="K36" s="70"/>
      <c r="L36" s="71"/>
      <c r="M36" s="71"/>
      <c r="N36" s="71">
        <f>I36+J36+K36+L36</f>
        <v>0</v>
      </c>
      <c r="O36" s="72"/>
    </row>
    <row r="37" spans="1:15" ht="27.95" customHeight="1">
      <c r="A37" s="62"/>
      <c r="B37" s="107" t="s">
        <v>38</v>
      </c>
      <c r="C37" s="108"/>
      <c r="D37" s="99"/>
      <c r="E37" s="98"/>
      <c r="F37" s="109"/>
      <c r="G37" s="109"/>
      <c r="H37" s="63"/>
      <c r="I37" s="110"/>
      <c r="J37" s="109"/>
      <c r="K37" s="109"/>
      <c r="L37" s="111"/>
      <c r="M37" s="111"/>
      <c r="N37" s="109"/>
      <c r="O37" s="112"/>
    </row>
    <row r="38" spans="1:15" ht="27.95" customHeight="1">
      <c r="A38" s="101"/>
      <c r="B38" s="106" t="s">
        <v>39</v>
      </c>
      <c r="C38" s="102"/>
      <c r="D38" s="93"/>
      <c r="E38" s="97" t="s">
        <v>15</v>
      </c>
      <c r="F38" s="66"/>
      <c r="G38" s="121">
        <f>'strana 1'!$D$36</f>
        <v>0</v>
      </c>
      <c r="H38" s="66"/>
      <c r="I38" s="68">
        <f>F38*G38</f>
        <v>0</v>
      </c>
      <c r="J38" s="68"/>
      <c r="K38" s="66"/>
      <c r="L38" s="68"/>
      <c r="M38" s="68"/>
      <c r="N38" s="68">
        <f>I38+J38+K38+L38</f>
        <v>0</v>
      </c>
      <c r="O38" s="69"/>
    </row>
    <row r="39" spans="1:15" ht="27.95" customHeight="1">
      <c r="A39" s="64"/>
      <c r="B39" s="65" t="s">
        <v>38</v>
      </c>
      <c r="C39" s="114"/>
      <c r="D39" s="94"/>
      <c r="E39" s="115"/>
      <c r="F39" s="116"/>
      <c r="G39" s="116"/>
      <c r="H39" s="67"/>
      <c r="I39" s="116"/>
      <c r="J39" s="117"/>
      <c r="K39" s="116"/>
      <c r="L39" s="117"/>
      <c r="M39" s="117"/>
      <c r="N39" s="116"/>
      <c r="O39" s="118"/>
    </row>
    <row r="40" spans="1:15" ht="27.95" customHeight="1" thickBot="1">
      <c r="A40" s="113"/>
      <c r="B40" s="103" t="s">
        <v>39</v>
      </c>
      <c r="C40" s="104"/>
      <c r="D40" s="105"/>
      <c r="E40" s="100" t="s">
        <v>15</v>
      </c>
      <c r="F40" s="70"/>
      <c r="G40" s="120">
        <f>'strana 1'!$D$36</f>
        <v>0</v>
      </c>
      <c r="H40" s="70"/>
      <c r="I40" s="71">
        <f>F40*G40</f>
        <v>0</v>
      </c>
      <c r="J40" s="71"/>
      <c r="K40" s="70"/>
      <c r="L40" s="71"/>
      <c r="M40" s="71"/>
      <c r="N40" s="71">
        <f>I40+J40+K40+L40</f>
        <v>0</v>
      </c>
      <c r="O40" s="72"/>
    </row>
    <row r="41" spans="1:15" ht="27.95" customHeight="1">
      <c r="A41" s="62"/>
      <c r="B41" s="107" t="s">
        <v>38</v>
      </c>
      <c r="C41" s="108"/>
      <c r="D41" s="99"/>
      <c r="E41" s="98"/>
      <c r="F41" s="109"/>
      <c r="G41" s="109"/>
      <c r="H41" s="63"/>
      <c r="I41" s="110"/>
      <c r="J41" s="109"/>
      <c r="K41" s="109"/>
      <c r="L41" s="111"/>
      <c r="M41" s="111"/>
      <c r="N41" s="109"/>
      <c r="O41" s="112"/>
    </row>
    <row r="42" spans="1:15" ht="27.95" customHeight="1">
      <c r="A42" s="101"/>
      <c r="B42" s="106" t="s">
        <v>39</v>
      </c>
      <c r="C42" s="102"/>
      <c r="D42" s="93"/>
      <c r="E42" s="97" t="s">
        <v>15</v>
      </c>
      <c r="F42" s="66"/>
      <c r="G42" s="121">
        <f>'strana 1'!$D$36</f>
        <v>0</v>
      </c>
      <c r="H42" s="66"/>
      <c r="I42" s="68">
        <f>F42*G42</f>
        <v>0</v>
      </c>
      <c r="J42" s="68"/>
      <c r="K42" s="66"/>
      <c r="L42" s="68"/>
      <c r="M42" s="68"/>
      <c r="N42" s="68">
        <f>I42+J42+K42+L42</f>
        <v>0</v>
      </c>
      <c r="O42" s="69"/>
    </row>
    <row r="43" spans="1:15" ht="27.95" customHeight="1">
      <c r="A43" s="64"/>
      <c r="B43" s="65" t="s">
        <v>38</v>
      </c>
      <c r="C43" s="114"/>
      <c r="D43" s="94"/>
      <c r="E43" s="115"/>
      <c r="F43" s="116"/>
      <c r="G43" s="116"/>
      <c r="H43" s="67"/>
      <c r="I43" s="116"/>
      <c r="J43" s="117"/>
      <c r="K43" s="116"/>
      <c r="L43" s="117"/>
      <c r="M43" s="117"/>
      <c r="N43" s="116"/>
      <c r="O43" s="118"/>
    </row>
    <row r="44" spans="1:15" ht="27.95" customHeight="1" thickBot="1">
      <c r="A44" s="113"/>
      <c r="B44" s="103" t="s">
        <v>39</v>
      </c>
      <c r="C44" s="104"/>
      <c r="D44" s="105"/>
      <c r="E44" s="100" t="s">
        <v>15</v>
      </c>
      <c r="F44" s="70"/>
      <c r="G44" s="120">
        <f>'strana 1'!$D$36</f>
        <v>0</v>
      </c>
      <c r="H44" s="70"/>
      <c r="I44" s="71">
        <f>F44*G44</f>
        <v>0</v>
      </c>
      <c r="J44" s="71"/>
      <c r="K44" s="70"/>
      <c r="L44" s="71"/>
      <c r="M44" s="71"/>
      <c r="N44" s="71">
        <f>I44+J44+K44+L44</f>
        <v>0</v>
      </c>
      <c r="O44" s="72"/>
    </row>
    <row r="45" spans="1:15" ht="27.95" customHeight="1">
      <c r="A45" s="78"/>
      <c r="B45" s="78"/>
      <c r="C45" s="78"/>
      <c r="D45" s="78"/>
      <c r="E45" s="78"/>
      <c r="F45" s="78"/>
      <c r="G45" s="79" t="s">
        <v>34</v>
      </c>
      <c r="H45" s="80"/>
      <c r="I45" s="68">
        <f>I6+I8+I10+I12+I14+I16+I18+I20+I22+I24+I26+I28+I30+I32+I34+I36+I38+I40+I42+I44</f>
        <v>0</v>
      </c>
      <c r="J45" s="68">
        <f>J6+J8+J10+J12+J18+J20+J22+J24+J26+J28+J30+J32+J34+J36+J38+J40+J42+J44</f>
        <v>0</v>
      </c>
      <c r="K45" s="68">
        <f>K6+K8+K10+K12+K18+K20+K22+K24+K26+K28+K30+K32+K34+K36+K38+K40+K42+K44</f>
        <v>0</v>
      </c>
      <c r="L45" s="68">
        <f>L6+L8+L10+L12+L18+L20+L22+L24+L26+L28+L30+L32+L34+L36+L38+L40+L42+L44</f>
        <v>0</v>
      </c>
      <c r="M45" s="68"/>
      <c r="N45" s="68">
        <f>N6+N8+N10+N12+N18+N20+N22+N24+N26+N28+N30+N32+N34+N36+N38+N40+N42+N44+N14+N16</f>
        <v>0</v>
      </c>
      <c r="O45" s="77"/>
    </row>
    <row r="46" spans="1:15" ht="27.95" customHeight="1">
      <c r="A46" s="78"/>
      <c r="B46" s="78"/>
      <c r="C46" s="78"/>
      <c r="D46" s="78"/>
      <c r="E46" s="78"/>
      <c r="F46" s="78"/>
      <c r="G46" s="81" t="s">
        <v>40</v>
      </c>
      <c r="H46" s="82"/>
      <c r="I46" s="82"/>
      <c r="J46" s="82"/>
      <c r="K46" s="82"/>
      <c r="L46" s="83"/>
      <c r="M46" s="83"/>
      <c r="N46" s="67"/>
      <c r="O46" s="84"/>
    </row>
    <row r="47" spans="1:15" ht="27.95" customHeight="1" thickBot="1">
      <c r="A47" s="78"/>
      <c r="B47" s="78"/>
      <c r="C47" s="78"/>
      <c r="D47" s="78"/>
      <c r="E47" s="78"/>
      <c r="F47" s="78"/>
      <c r="G47" s="85" t="s">
        <v>41</v>
      </c>
      <c r="H47" s="86"/>
      <c r="I47" s="86"/>
      <c r="J47" s="87"/>
      <c r="K47" s="86"/>
      <c r="L47" s="88"/>
      <c r="M47" s="88"/>
      <c r="N47" s="89">
        <f>N45-N46</f>
        <v>0</v>
      </c>
      <c r="O47" s="90"/>
    </row>
    <row r="48" spans="1:1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74"/>
      <c r="L51" s="74"/>
      <c r="M51" s="149"/>
      <c r="N51" s="149"/>
      <c r="O51" s="149"/>
    </row>
    <row r="52" spans="1:15" ht="1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2"/>
      <c r="L52" s="92"/>
      <c r="M52" s="150" t="s">
        <v>42</v>
      </c>
      <c r="N52" s="150"/>
      <c r="O52" s="150"/>
    </row>
    <row r="53" spans="1:1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1:1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1:1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1:1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1:1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1: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1:1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1:1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1:1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1:1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</sheetData>
  <mergeCells count="4">
    <mergeCell ref="M51:O51"/>
    <mergeCell ref="M52:O52"/>
    <mergeCell ref="A1:O1"/>
    <mergeCell ref="Q19:Q20"/>
  </mergeCells>
  <printOptions horizontalCentered="1"/>
  <pageMargins left="0.11811023622047245" right="0.19685039370078741" top="0.43307086614173229" bottom="0.43307086614173229" header="0.19685039370078741" footer="0.11811023622047245"/>
  <pageSetup paperSize="9" scale="53" orientation="portrait" horizontalDpi="4294967294" verticalDpi="300" r:id="rId1"/>
  <headerFooter alignWithMargins="0">
    <oddFooter>&amp;Cstrana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strana 1</vt:lpstr>
      <vt:lpstr>strana 2</vt:lpstr>
      <vt:lpstr>'strana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R</dc:creator>
  <cp:lastModifiedBy>Honza R</cp:lastModifiedBy>
  <cp:lastPrinted>2022-11-29T07:31:25Z</cp:lastPrinted>
  <dcterms:created xsi:type="dcterms:W3CDTF">2022-11-25T09:15:57Z</dcterms:created>
  <dcterms:modified xsi:type="dcterms:W3CDTF">2022-12-07T10:20:02Z</dcterms:modified>
</cp:coreProperties>
</file>